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00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<sst xmlns="http://schemas.openxmlformats.org/spreadsheetml/2006/main" count="60" uniqueCount="39">
  <si>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标准厂房一期智能电表及系统采购安装项目清单</t>
  </si>
  <si>
    <t>序号</t>
  </si>
  <si>
    <t>品名</t>
  </si>
  <si>
    <t>规格型号</t>
  </si>
  <si>
    <t>单位</t>
  </si>
  <si>
    <t>数量</t>
  </si>
  <si>
    <t>单价</t>
  </si>
  <si>
    <t>金额</t>
  </si>
  <si>
    <t>备注</t>
  </si>
  <si>
    <t>三相多功能智能电表</t>
  </si>
  <si>
    <t>DTSD485通信</t>
  </si>
  <si>
    <t>只</t>
  </si>
  <si>
    <t>分时段计量，尖高平谷负荷监测</t>
  </si>
  <si>
    <t>集中器（含电源等配件）</t>
  </si>
  <si>
    <t>根据配电室设备配置</t>
  </si>
  <si>
    <t>4G卡至少送5年</t>
  </si>
  <si>
    <t xml:space="preserve">远程抄表算费系统 </t>
  </si>
  <si>
    <t>远程抄表算费，预付费拉合闸、电量查看、数据报表、能耗分析等</t>
  </si>
  <si>
    <t>套</t>
  </si>
  <si>
    <t>系统终身免费使用更新及维护。</t>
  </si>
  <si>
    <t>调试费</t>
  </si>
  <si>
    <t>项</t>
  </si>
  <si>
    <t>系统调试（含宽带）</t>
  </si>
  <si>
    <t>辅材</t>
  </si>
  <si>
    <t>包含铜鼻子，穿管、螺丝标件及其他未包含的材料及设备</t>
  </si>
  <si>
    <t>电表新装及旧表拆除费</t>
  </si>
  <si>
    <t>具体以现场实际需求为准</t>
  </si>
  <si>
    <t>合计：</t>
  </si>
  <si>
    <t>（大写）</t>
  </si>
  <si>
    <t>备注：</t>
  </si>
  <si>
    <t>1、本报价为国家含税价格（13%增值税专用发票），包含重庆主城区运费。</t>
  </si>
  <si>
    <t>2、质量要求技术标准：按国家或行业标准生产。功能按照甲方要求定制。</t>
  </si>
  <si>
    <t>3、质保期限：产品质保期贰年。</t>
  </si>
  <si>
    <t>4、产品功能:预付费及后付费支持、自动抄表及窃电预警、费用核算及账单通知、费用报警、财务对账功能、报表分析及数据导出、能耗数据</t>
  </si>
  <si>
    <t xml:space="preserve">   计算及汇总。并支持通过微信、支付宝充值缴费。</t>
  </si>
  <si>
    <t xml:space="preserve">5、管理系统为云端主站，不需要专门搭建服务器，不需要服务器管理人员，系统使用期间免费更新，且可享受免费维护服务。 </t>
  </si>
  <si>
    <t>6、需免费开通微信小程序，与公司微信官网链接进入。</t>
  </si>
  <si>
    <t>7、集中器至少赠送2年流量费。云端系统为一次付费终身使用，其中至少赠送1年短信费，后续为0.1元/条。</t>
  </si>
  <si>
    <t>7、集中器赠送2年流量费。云端系统为一次付费终身使用，其中赠送1年短信费，后续为0.1元/条。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</si>
</sst>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\¥#,##0.00_);[Red]\(\¥#,##0.00\)"/>
  </numFmts>
  <fonts count="27">
    <font>
      <sz val="12"/>
      <name val="DengXian"/>
      <charset val="134"/>
    </font>
    <font>
      <sz val="11"/>
      <color rgb="FF000000"/>
      <name val="DengXian"/>
      <charset val="134"/>
    </font>
    <font>
      <sz val="12"/>
      <color rgb="FF000000"/>
      <name val="DengXian"/>
      <charset val="134"/>
    </font>
    <font>
      <sz val="28"/>
      <color rgb="FF000000"/>
      <name val="DengXi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horizontal="right" vertical="center"/>
    </xf>
    <xf numFmtId="40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0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4" fillId="0" borderId="5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tabSelected="1" workbookViewId="0">
      <selection activeCell="H9" sqref="H9"/>
    </sheetView>
  </sheetViews>
  <sheetFormatPr defaultColWidth="10.8083333333333" defaultRowHeight="29" customHeight="1"/>
  <cols>
    <col min="1" max="1" width="6" style="3" customWidth="1"/>
    <col min="2" max="2" width="4.66666666666667" style="3" customWidth="1"/>
    <col min="3" max="3" width="3" style="3" customWidth="1"/>
    <col min="4" max="4" width="15.1416666666667" style="4" customWidth="1"/>
    <col min="5" max="5" width="22.9416666666667" style="4" customWidth="1"/>
    <col min="6" max="6" width="5.625" style="3" customWidth="1"/>
    <col min="7" max="7" width="6" style="3" customWidth="1"/>
    <col min="8" max="8" width="8" style="5" customWidth="1"/>
    <col min="9" max="9" width="12.1416666666667" style="6" customWidth="1"/>
    <col min="10" max="10" width="14" style="6" customWidth="1"/>
    <col min="11" max="11" width="32.475" style="3" customWidth="1"/>
    <col min="12" max="12" width="12.1416666666667" style="7"/>
    <col min="13" max="16384" width="10.8083333333333" style="7"/>
  </cols>
  <sheetData>
    <row r="1" customFormat="1" customHeight="1" spans="1:1638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1" customFormat="1" customHeight="1" spans="1:11">
      <c r="A2" s="9" t="s">
        <v>1</v>
      </c>
      <c r="B2" s="9" t="s">
        <v>2</v>
      </c>
      <c r="C2" s="9"/>
      <c r="D2" s="9"/>
      <c r="E2" s="9" t="s">
        <v>3</v>
      </c>
      <c r="F2" s="9"/>
      <c r="G2" s="9" t="s">
        <v>4</v>
      </c>
      <c r="H2" s="10" t="s">
        <v>5</v>
      </c>
      <c r="I2" s="38" t="s">
        <v>6</v>
      </c>
      <c r="J2" s="38" t="s">
        <v>7</v>
      </c>
      <c r="K2" s="38" t="s">
        <v>8</v>
      </c>
    </row>
    <row r="3" s="1" customFormat="1" customHeight="1" spans="1:11">
      <c r="A3" s="9">
        <v>1</v>
      </c>
      <c r="B3" s="11" t="s">
        <v>9</v>
      </c>
      <c r="C3" s="11"/>
      <c r="D3" s="11"/>
      <c r="E3" s="12" t="s">
        <v>10</v>
      </c>
      <c r="F3" s="13"/>
      <c r="G3" s="9" t="s">
        <v>11</v>
      </c>
      <c r="H3" s="14">
        <v>75</v>
      </c>
      <c r="I3" s="39">
        <v>630</v>
      </c>
      <c r="J3" s="39">
        <f t="shared" ref="J3:J8" si="0">H3*I3</f>
        <v>47250</v>
      </c>
      <c r="K3" s="40" t="s">
        <v>12</v>
      </c>
    </row>
    <row r="4" s="1" customFormat="1" customHeight="1" spans="1:11">
      <c r="A4" s="9">
        <v>2</v>
      </c>
      <c r="B4" s="15" t="s">
        <v>13</v>
      </c>
      <c r="C4" s="15"/>
      <c r="D4" s="15"/>
      <c r="E4" s="16" t="s">
        <v>14</v>
      </c>
      <c r="F4" s="16"/>
      <c r="G4" s="16" t="s">
        <v>11</v>
      </c>
      <c r="H4" s="17">
        <v>3</v>
      </c>
      <c r="I4" s="41">
        <v>2000</v>
      </c>
      <c r="J4" s="39">
        <f t="shared" si="0"/>
        <v>6000</v>
      </c>
      <c r="K4" s="42" t="s">
        <v>15</v>
      </c>
    </row>
    <row r="5" s="2" customFormat="1" customHeight="1" spans="1:11">
      <c r="A5" s="9">
        <v>3</v>
      </c>
      <c r="B5" s="15" t="s">
        <v>16</v>
      </c>
      <c r="C5" s="15"/>
      <c r="D5" s="15"/>
      <c r="E5" s="18" t="s">
        <v>17</v>
      </c>
      <c r="F5" s="19"/>
      <c r="G5" s="16" t="s">
        <v>18</v>
      </c>
      <c r="H5" s="17">
        <v>1</v>
      </c>
      <c r="I5" s="41">
        <v>30000</v>
      </c>
      <c r="J5" s="39">
        <f t="shared" si="0"/>
        <v>30000</v>
      </c>
      <c r="K5" s="43" t="s">
        <v>19</v>
      </c>
    </row>
    <row r="6" s="2" customFormat="1" customHeight="1" spans="1:11">
      <c r="A6" s="9">
        <v>4</v>
      </c>
      <c r="B6" s="15" t="s">
        <v>20</v>
      </c>
      <c r="C6" s="15"/>
      <c r="D6" s="15"/>
      <c r="E6" s="20"/>
      <c r="F6" s="21"/>
      <c r="G6" s="16" t="s">
        <v>21</v>
      </c>
      <c r="H6" s="17">
        <v>1</v>
      </c>
      <c r="I6" s="41">
        <v>2000</v>
      </c>
      <c r="J6" s="39">
        <f t="shared" si="0"/>
        <v>2000</v>
      </c>
      <c r="K6" s="44" t="s">
        <v>22</v>
      </c>
    </row>
    <row r="7" s="2" customFormat="1" customHeight="1" spans="1:11">
      <c r="A7" s="9">
        <v>5</v>
      </c>
      <c r="B7" s="15" t="s">
        <v>23</v>
      </c>
      <c r="C7" s="15"/>
      <c r="D7" s="15"/>
      <c r="E7" s="20"/>
      <c r="F7" s="21"/>
      <c r="G7" s="16" t="s">
        <v>21</v>
      </c>
      <c r="H7" s="17">
        <v>1</v>
      </c>
      <c r="I7" s="41">
        <v>19900</v>
      </c>
      <c r="J7" s="39">
        <f t="shared" si="0"/>
        <v>19900</v>
      </c>
      <c r="K7" s="44" t="s">
        <v>24</v>
      </c>
    </row>
    <row r="8" s="2" customFormat="1" customHeight="1" spans="1:11">
      <c r="A8" s="9">
        <v>6</v>
      </c>
      <c r="B8" s="15" t="s">
        <v>25</v>
      </c>
      <c r="C8" s="15"/>
      <c r="D8" s="15"/>
      <c r="E8" s="20"/>
      <c r="F8" s="21"/>
      <c r="G8" s="16" t="s">
        <v>11</v>
      </c>
      <c r="H8" s="17">
        <v>75</v>
      </c>
      <c r="I8" s="41">
        <v>150</v>
      </c>
      <c r="J8" s="39">
        <f t="shared" si="0"/>
        <v>11250</v>
      </c>
      <c r="K8" s="40" t="s">
        <v>26</v>
      </c>
    </row>
    <row r="9" s="2" customFormat="1" customHeight="1" spans="1:11">
      <c r="A9" s="22" t="s">
        <v>27</v>
      </c>
      <c r="B9" s="23" t="s">
        <v>28</v>
      </c>
      <c r="C9" s="24"/>
      <c r="D9" s="25" t="str">
        <f>IF(LOOKUP(9E+307,J:J)&lt;0,"负","")&amp;TEXT(TRUNC(ABS(ROUND(LOOKUP(9E+307,J:J),2))),"[DBNum2][$-804]G/通用格式")&amp;"元"&amp;IF(ISERR(FIND(".",ROUND(LOOKUP(9E+307,J:J),2))),"",TEXT(RIGHT(TRUNC(ROUND(LOOKUP(9E+307,J:J),2)*10)),"[DBNum2][$-804]G/通用格式"))&amp;IF(ISERR(FIND(".0",TEXT(LOOKUP(9E+307,J:J),"0.00"))),"角","")&amp;IF(LEFT(RIGHT(ROUND(LOOKUP(9E+307,J:J),2),3))=".",TEXT(RIGHT(ROUND(LOOKUP(9E+307,J:J),2)),"[DBNum2][$-804]G/通用格式")&amp;"分","整")</f>
        <v>壹拾壹万陆仟肆佰元整</v>
      </c>
      <c r="E9" s="26"/>
      <c r="F9" s="27"/>
      <c r="G9" s="28"/>
      <c r="H9" s="29"/>
      <c r="J9" s="45">
        <f>SUM(J3:J8)</f>
        <v>116400</v>
      </c>
      <c r="K9" s="46"/>
    </row>
    <row r="10" s="2" customFormat="1" customHeight="1" spans="1:11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="2" customFormat="1" customHeight="1" spans="1:12">
      <c r="A11" s="30" t="s">
        <v>30</v>
      </c>
      <c r="B11" s="31"/>
      <c r="C11" s="31"/>
      <c r="D11" s="31"/>
      <c r="E11" s="31"/>
      <c r="F11" s="31"/>
      <c r="G11" s="31"/>
      <c r="H11" s="31"/>
      <c r="I11" s="31"/>
      <c r="J11" s="31"/>
      <c r="K11" s="47"/>
      <c r="L11" s="48"/>
    </row>
    <row r="12" s="2" customFormat="1" customHeight="1" spans="1:12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47"/>
      <c r="L12" s="48"/>
    </row>
    <row r="13" s="2" customFormat="1" customHeight="1" spans="1:12">
      <c r="A13" s="30" t="s">
        <v>32</v>
      </c>
      <c r="B13" s="31"/>
      <c r="C13" s="31"/>
      <c r="D13" s="31"/>
      <c r="E13" s="31"/>
      <c r="F13" s="31"/>
      <c r="G13" s="31"/>
      <c r="H13" s="31"/>
      <c r="I13" s="31"/>
      <c r="J13" s="31"/>
      <c r="K13" s="47"/>
      <c r="L13" s="1"/>
    </row>
    <row r="14" s="2" customFormat="1" customHeight="1" spans="1:12">
      <c r="A14" s="32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49"/>
      <c r="L14" s="1"/>
    </row>
    <row r="15" s="2" customFormat="1" customHeight="1" spans="1:12">
      <c r="A15" s="32" t="s">
        <v>34</v>
      </c>
      <c r="B15" s="33"/>
      <c r="C15" s="33"/>
      <c r="D15" s="33"/>
      <c r="E15" s="33"/>
      <c r="F15" s="33"/>
      <c r="G15" s="33"/>
      <c r="H15" s="33"/>
      <c r="I15" s="33"/>
      <c r="J15" s="33"/>
      <c r="K15" s="49"/>
      <c r="L15" s="1"/>
    </row>
    <row r="16" s="2" customFormat="1" customHeight="1" spans="1:12">
      <c r="A16" s="34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50"/>
      <c r="L16" s="1"/>
    </row>
    <row r="17" s="2" customFormat="1" customHeight="1" spans="1:12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50"/>
      <c r="L17" s="1"/>
    </row>
    <row r="18" s="2" customFormat="1" customHeight="1" spans="1:12">
      <c r="A18" s="36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51"/>
      <c r="L18" s="1"/>
    </row>
    <row r="19" customFormat="1" customHeight="1" spans="1:16383">
      <c r="A19" s="3"/>
      <c r="B19" s="3"/>
      <c r="C19" s="3"/>
      <c r="D19" s="4"/>
      <c r="E19" s="4"/>
      <c r="F19" s="3"/>
      <c r="G19" s="3"/>
      <c r="H19" s="5"/>
      <c r="I19" s="6"/>
      <c r="J19" s="6"/>
      <c r="K19" s="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</row>
    <row r="20" customFormat="1" customHeight="1" spans="1:16383">
      <c r="A20" s="3"/>
      <c r="B20" s="3"/>
      <c r="C20" s="3"/>
      <c r="D20" s="4"/>
      <c r="E20" s="4"/>
      <c r="F20" s="3"/>
      <c r="G20" s="3"/>
      <c r="H20" s="5"/>
      <c r="I20" s="6"/>
      <c r="J20" s="6"/>
      <c r="K20" s="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</row>
  </sheetData>
  <mergeCells count="23">
    <mergeCell ref="A1:K1"/>
    <mergeCell ref="B2:D2"/>
    <mergeCell ref="E2:F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C9"/>
    <mergeCell ref="D9:F9"/>
    <mergeCell ref="A10:K10"/>
    <mergeCell ref="A14:K14"/>
    <mergeCell ref="A15:K15"/>
    <mergeCell ref="A16:K16"/>
    <mergeCell ref="A17:K17"/>
    <mergeCell ref="A18:K18"/>
  </mergeCells>
  <pageMargins left="0.235416666666667" right="0.235416666666667" top="0.235416666666667" bottom="0.0777777777777778" header="0.196527777777778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A2" sqref="A2:K9"/>
    </sheetView>
  </sheetViews>
  <sheetFormatPr defaultColWidth="10.8083333333333" defaultRowHeight="15.75"/>
  <cols>
    <col min="1" max="1" width="6" style="3" customWidth="1"/>
    <col min="2" max="2" width="4.66666666666667" style="3" customWidth="1"/>
    <col min="3" max="3" width="3" style="3" customWidth="1"/>
    <col min="4" max="4" width="15.1416666666667" style="4" customWidth="1"/>
    <col min="5" max="5" width="22.9416666666667" style="4" customWidth="1"/>
    <col min="6" max="6" width="5.625" style="3" customWidth="1"/>
    <col min="7" max="7" width="6" style="3" customWidth="1"/>
    <col min="8" max="8" width="8" style="5" customWidth="1"/>
    <col min="9" max="9" width="12.1416666666667" style="6" customWidth="1"/>
    <col min="10" max="10" width="14" style="6" customWidth="1"/>
    <col min="11" max="11" width="32.475" style="3" customWidth="1"/>
    <col min="12" max="12" width="12.1416666666667" style="7"/>
    <col min="13" max="16384" width="10.8083333333333" style="7"/>
  </cols>
  <sheetData>
    <row r="1" customFormat="1" ht="56.05" customHeight="1" spans="1:1638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1" customFormat="1" ht="25" customHeight="1" spans="1:11">
      <c r="A2" s="9" t="s">
        <v>1</v>
      </c>
      <c r="B2" s="9" t="s">
        <v>2</v>
      </c>
      <c r="C2" s="9"/>
      <c r="D2" s="9"/>
      <c r="E2" s="9" t="s">
        <v>3</v>
      </c>
      <c r="F2" s="9"/>
      <c r="G2" s="9" t="s">
        <v>4</v>
      </c>
      <c r="H2" s="10" t="s">
        <v>5</v>
      </c>
      <c r="I2" s="38" t="s">
        <v>6</v>
      </c>
      <c r="J2" s="38" t="s">
        <v>7</v>
      </c>
      <c r="K2" s="38" t="s">
        <v>8</v>
      </c>
    </row>
    <row r="3" s="1" customFormat="1" ht="25" customHeight="1" spans="1:11">
      <c r="A3" s="9">
        <v>1</v>
      </c>
      <c r="B3" s="11"/>
      <c r="C3" s="11"/>
      <c r="D3" s="11"/>
      <c r="E3" s="12"/>
      <c r="F3" s="13"/>
      <c r="G3" s="9"/>
      <c r="H3" s="14"/>
      <c r="I3" s="39"/>
      <c r="J3" s="39"/>
      <c r="K3" s="40"/>
    </row>
    <row r="4" s="1" customFormat="1" ht="25" customHeight="1" spans="1:11">
      <c r="A4" s="9">
        <v>2</v>
      </c>
      <c r="B4" s="15"/>
      <c r="C4" s="15"/>
      <c r="D4" s="15"/>
      <c r="E4" s="16"/>
      <c r="F4" s="16"/>
      <c r="G4" s="16"/>
      <c r="H4" s="17"/>
      <c r="I4" s="41"/>
      <c r="J4" s="39"/>
      <c r="K4" s="42"/>
    </row>
    <row r="5" s="2" customFormat="1" ht="56" customHeight="1" spans="1:11">
      <c r="A5" s="9">
        <v>3</v>
      </c>
      <c r="B5" s="15"/>
      <c r="C5" s="15"/>
      <c r="D5" s="15"/>
      <c r="E5" s="18"/>
      <c r="F5" s="19"/>
      <c r="G5" s="16"/>
      <c r="H5" s="17"/>
      <c r="I5" s="41"/>
      <c r="J5" s="39"/>
      <c r="K5" s="43"/>
    </row>
    <row r="6" s="2" customFormat="1" ht="25" customHeight="1" spans="1:11">
      <c r="A6" s="9">
        <v>4</v>
      </c>
      <c r="B6" s="15"/>
      <c r="C6" s="15"/>
      <c r="D6" s="15"/>
      <c r="E6" s="20"/>
      <c r="F6" s="21"/>
      <c r="G6" s="16"/>
      <c r="H6" s="17"/>
      <c r="I6" s="41"/>
      <c r="J6" s="39"/>
      <c r="K6" s="44"/>
    </row>
    <row r="7" s="2" customFormat="1" ht="25" customHeight="1" spans="1:11">
      <c r="A7" s="9">
        <v>5</v>
      </c>
      <c r="B7" s="15"/>
      <c r="C7" s="15"/>
      <c r="D7" s="15"/>
      <c r="E7" s="20"/>
      <c r="F7" s="21"/>
      <c r="G7" s="16"/>
      <c r="H7" s="17"/>
      <c r="I7" s="41"/>
      <c r="J7" s="39"/>
      <c r="K7" s="44"/>
    </row>
    <row r="8" s="2" customFormat="1" ht="25" customHeight="1" spans="1:11">
      <c r="A8" s="9">
        <v>6</v>
      </c>
      <c r="B8" s="15"/>
      <c r="C8" s="15"/>
      <c r="D8" s="15"/>
      <c r="E8" s="20"/>
      <c r="F8" s="21"/>
      <c r="G8" s="16"/>
      <c r="H8" s="17"/>
      <c r="I8" s="41"/>
      <c r="J8" s="39"/>
      <c r="K8" s="40"/>
    </row>
    <row r="9" s="2" customFormat="1" ht="25" customHeight="1" spans="1:11">
      <c r="A9" s="22" t="s">
        <v>27</v>
      </c>
      <c r="B9" s="23"/>
      <c r="C9" s="24"/>
      <c r="D9" s="25"/>
      <c r="E9" s="26"/>
      <c r="F9" s="27"/>
      <c r="G9" s="28"/>
      <c r="H9" s="29"/>
      <c r="J9" s="45"/>
      <c r="K9" s="46"/>
    </row>
    <row r="10" s="2" customFormat="1" ht="26.05" customHeight="1" spans="1:11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="2" customFormat="1" ht="26.05" customHeight="1" spans="1:12">
      <c r="A11" s="30" t="s">
        <v>30</v>
      </c>
      <c r="B11" s="31"/>
      <c r="C11" s="31"/>
      <c r="D11" s="31"/>
      <c r="E11" s="31"/>
      <c r="F11" s="31"/>
      <c r="G11" s="31"/>
      <c r="H11" s="31"/>
      <c r="I11" s="31"/>
      <c r="J11" s="31"/>
      <c r="K11" s="47"/>
      <c r="L11" s="48"/>
    </row>
    <row r="12" s="2" customFormat="1" ht="26.05" customHeight="1" spans="1:12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47"/>
      <c r="L12" s="48"/>
    </row>
    <row r="13" s="2" customFormat="1" ht="26.05" customHeight="1" spans="1:12">
      <c r="A13" s="30" t="s">
        <v>32</v>
      </c>
      <c r="B13" s="31"/>
      <c r="C13" s="31"/>
      <c r="D13" s="31"/>
      <c r="E13" s="31"/>
      <c r="F13" s="31"/>
      <c r="G13" s="31"/>
      <c r="H13" s="31"/>
      <c r="I13" s="31"/>
      <c r="J13" s="31"/>
      <c r="K13" s="47"/>
      <c r="L13" s="1"/>
    </row>
    <row r="14" s="2" customFormat="1" ht="26.05" customHeight="1" spans="1:12">
      <c r="A14" s="32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49"/>
      <c r="L14" s="1"/>
    </row>
    <row r="15" s="2" customFormat="1" ht="26.05" customHeight="1" spans="1:12">
      <c r="A15" s="32" t="s">
        <v>34</v>
      </c>
      <c r="B15" s="33"/>
      <c r="C15" s="33"/>
      <c r="D15" s="33"/>
      <c r="E15" s="33"/>
      <c r="F15" s="33"/>
      <c r="G15" s="33"/>
      <c r="H15" s="33"/>
      <c r="I15" s="33"/>
      <c r="J15" s="33"/>
      <c r="K15" s="49"/>
      <c r="L15" s="1"/>
    </row>
    <row r="16" s="2" customFormat="1" ht="26.05" customHeight="1" spans="1:12">
      <c r="A16" s="34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50"/>
      <c r="L16" s="1"/>
    </row>
    <row r="17" s="2" customFormat="1" ht="26.05" customHeight="1" spans="1:12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50"/>
      <c r="L17" s="1"/>
    </row>
    <row r="18" s="2" customFormat="1" ht="26.05" customHeight="1" spans="1:12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51"/>
      <c r="L18" s="1"/>
    </row>
    <row r="19" customFormat="1" ht="20.05" customHeight="1" spans="1:16383">
      <c r="A19" s="3"/>
      <c r="B19" s="3"/>
      <c r="C19" s="3"/>
      <c r="D19" s="4"/>
      <c r="E19" s="4"/>
      <c r="F19" s="3"/>
      <c r="G19" s="3"/>
      <c r="H19" s="5"/>
      <c r="I19" s="6"/>
      <c r="J19" s="6"/>
      <c r="K19" s="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</row>
    <row r="20" customFormat="1" ht="20.05" customHeight="1" spans="1:16383">
      <c r="A20" s="3"/>
      <c r="B20" s="3"/>
      <c r="C20" s="3"/>
      <c r="D20" s="4"/>
      <c r="E20" s="4"/>
      <c r="F20" s="3"/>
      <c r="G20" s="3"/>
      <c r="H20" s="5"/>
      <c r="I20" s="6"/>
      <c r="J20" s="6"/>
      <c r="K20" s="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</row>
  </sheetData>
  <mergeCells count="23">
    <mergeCell ref="A1:K1"/>
    <mergeCell ref="B2:D2"/>
    <mergeCell ref="E2:F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C9"/>
    <mergeCell ref="D9:F9"/>
    <mergeCell ref="A10:K10"/>
    <mergeCell ref="A14:K14"/>
    <mergeCell ref="A15:K15"/>
    <mergeCell ref="A16:K16"/>
    <mergeCell ref="A17:K17"/>
    <mergeCell ref="A18:K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丙丙胡</cp:lastModifiedBy>
  <dcterms:created xsi:type="dcterms:W3CDTF">2017-04-26T00:09:00Z</dcterms:created>
  <dcterms:modified xsi:type="dcterms:W3CDTF">2024-09-25T02:09:32Z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E411BD285A1549AB82E055C26A12C45C_13</vt:lpwstr>
  </property>
  <property fmtid="{D5CDD505-2E9C-101B-9397-08002B2CF9AE}" pid="3" name="KSOProductBuildVer">
    <vt:lpwstr>2052-12.1.0.18276</vt:lpwstr>
  </property>
</Properties>
</file>